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65" yWindow="765" windowWidth="19800" windowHeight="7200"/>
  </bookViews>
  <sheets>
    <sheet name="Sheet1" sheetId="1" r:id="rId1"/>
  </sheets>
  <definedNames>
    <definedName name="chuong_pl_6" localSheetId="0">Sheet1!$A$1</definedName>
    <definedName name="chuong_pl_6_name" localSheetId="0">Sheet1!$B$1</definedName>
  </definedNames>
  <calcPr calcId="145621"/>
</workbook>
</file>

<file path=xl/calcChain.xml><?xml version="1.0" encoding="utf-8"?>
<calcChain xmlns="http://schemas.openxmlformats.org/spreadsheetml/2006/main">
  <c r="D5" i="1" l="1"/>
  <c r="B49" i="1" l="1"/>
  <c r="C44" i="1"/>
  <c r="D44" i="1" s="1"/>
  <c r="B44" i="1"/>
  <c r="C40" i="1"/>
  <c r="B40" i="1"/>
  <c r="D40" i="1" s="1"/>
  <c r="C30" i="1"/>
  <c r="D30" i="1" s="1"/>
  <c r="B30" i="1"/>
  <c r="C21" i="1"/>
  <c r="B21" i="1"/>
  <c r="D21" i="1" s="1"/>
  <c r="C6" i="1"/>
  <c r="D6" i="1" s="1"/>
  <c r="B6" i="1"/>
  <c r="B5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D46" i="1"/>
  <c r="D47" i="1"/>
  <c r="D48" i="1"/>
  <c r="D45" i="1"/>
  <c r="D23" i="1"/>
  <c r="D24" i="1"/>
  <c r="D25" i="1"/>
  <c r="D26" i="1"/>
  <c r="D27" i="1"/>
  <c r="D28" i="1"/>
  <c r="D29" i="1"/>
  <c r="D22" i="1"/>
  <c r="D37" i="1"/>
  <c r="D32" i="1"/>
  <c r="D33" i="1"/>
  <c r="D34" i="1"/>
  <c r="D35" i="1"/>
  <c r="D36" i="1"/>
  <c r="D38" i="1"/>
  <c r="D39" i="1"/>
  <c r="D31" i="1"/>
  <c r="C5" i="1" l="1"/>
  <c r="D43" i="1"/>
  <c r="D42" i="1"/>
  <c r="D41" i="1"/>
</calcChain>
</file>

<file path=xl/sharedStrings.xml><?xml version="1.0" encoding="utf-8"?>
<sst xmlns="http://schemas.openxmlformats.org/spreadsheetml/2006/main" count="57" uniqueCount="57">
  <si>
    <t>Tỷ lệ thôn bản vùng dân tộc thiểu số đã có đường giao thông được đầu tư nâng cấp, cải tạo, xây dựng mới</t>
  </si>
  <si>
    <t> (%)</t>
  </si>
  <si>
    <t>A</t>
  </si>
  <si>
    <t>Tổng cộng</t>
  </si>
  <si>
    <t>Đơn vị báo cáo: Cơ quan công tác dân tộc cấp tỉnh
Đơn vị nhận báo cáo: Ủy ban Dân tộc (Vụ Kế hoạch - Tài chính)</t>
  </si>
  <si>
    <t>Xã Thành Sơn</t>
  </si>
  <si>
    <t>Xã Sơn Lâm</t>
  </si>
  <si>
    <t>Xã Sơn Bình</t>
  </si>
  <si>
    <t>Xã Sơn Hiệp</t>
  </si>
  <si>
    <t>Xã Sơn Trung</t>
  </si>
  <si>
    <t>Xã Ba Cụm Bắc</t>
  </si>
  <si>
    <t>Xã Ba Cụm Nam</t>
  </si>
  <si>
    <t>TT. Tô Hạp</t>
  </si>
  <si>
    <t>T.X Ninh Hòa</t>
  </si>
  <si>
    <t>Xã Ninh Sơn</t>
  </si>
  <si>
    <t>Xã Ninh Tây</t>
  </si>
  <si>
    <t>Xã Ninh Thượng</t>
  </si>
  <si>
    <t>Xã Ninh Tân</t>
  </si>
  <si>
    <t>Huyện Diên Khánh</t>
  </si>
  <si>
    <t>Diên Tân</t>
  </si>
  <si>
    <t>Suối Tiên</t>
  </si>
  <si>
    <t>Huyện Khánh Vĩnh</t>
  </si>
  <si>
    <t>Thị trấn Khánh Vĩnh</t>
  </si>
  <si>
    <t>Xã Khánh Thành</t>
  </si>
  <si>
    <t>Xã Khánh Phú</t>
  </si>
  <si>
    <t>Xã Sông Cầu</t>
  </si>
  <si>
    <t>Xã Cầu Bà</t>
  </si>
  <si>
    <t>Xã Liên Sang</t>
  </si>
  <si>
    <t>Xã Giang Ly</t>
  </si>
  <si>
    <t>Xã Sơn Thái</t>
  </si>
  <si>
    <t>Xã Khánh Thượng</t>
  </si>
  <si>
    <t>Xã Khánh Nam</t>
  </si>
  <si>
    <t>Xã Khánh Trung</t>
  </si>
  <si>
    <t>Xã Khánh Bình</t>
  </si>
  <si>
    <t>Xã Khánh Đông</t>
  </si>
  <si>
    <t>Xã Khánh Hiệp</t>
  </si>
  <si>
    <t>Huyện Cam Lâm</t>
  </si>
  <si>
    <t>Sơn Tân</t>
  </si>
  <si>
    <t>Cam Phước Tây</t>
  </si>
  <si>
    <t>Suối Tân</t>
  </si>
  <si>
    <t>Suối Cát</t>
  </si>
  <si>
    <t>Cam Tân</t>
  </si>
  <si>
    <t>Cam Hòa</t>
  </si>
  <si>
    <t>Cam Hiệp Bắc</t>
  </si>
  <si>
    <t>Cam An Bắc</t>
  </si>
  <si>
    <t>Cam An Nam</t>
  </si>
  <si>
    <t>TP. Cam Ranh</t>
  </si>
  <si>
    <t>xã Cam Thành Nam</t>
  </si>
  <si>
    <t>xã Cam Phước Đông</t>
  </si>
  <si>
    <t>xã Cam Thịnh Tây</t>
  </si>
  <si>
    <t>Huyện Khánh Sơn</t>
  </si>
  <si>
    <r>
      <t xml:space="preserve">Biểu số: 04.N/BC-UBDT
</t>
    </r>
    <r>
      <rPr>
        <sz val="13"/>
        <color rgb="FF000000"/>
        <rFont val="Times New Roman"/>
        <family val="1"/>
      </rPr>
      <t>Ban hành theo Thông tư số 02/2018/TT- UBDT ngày 05/11/2018 của Bộ trưởng, Chủ nhiệm Ủy ban Dân tộc 
Ngày nhận báo cáo: 15/3 năm sau</t>
    </r>
  </si>
  <si>
    <r>
      <t>Số thôn bản vùng dân tộc thiểu số</t>
    </r>
    <r>
      <rPr>
        <b/>
        <i/>
        <sz val="13"/>
        <rFont val="Times New Roman"/>
        <family val="1"/>
      </rPr>
      <t>(Thôn/bản)</t>
    </r>
  </si>
  <si>
    <r>
      <t>Số thôn bản vùng dân tộc thiểu số đã có đường giao thông được đầu tư nâng cấp, cải tạo, xây dựng mới</t>
    </r>
    <r>
      <rPr>
        <b/>
        <i/>
        <sz val="13"/>
        <rFont val="Times New Roman"/>
        <family val="1"/>
      </rPr>
      <t>(Thôn/bản)</t>
    </r>
  </si>
  <si>
    <t>Người lập biểu</t>
  </si>
  <si>
    <t>Bùi Văn Dũng</t>
  </si>
  <si>
    <t>Số lượng, tỷ lệ các thôn bản vùng dân tộc thiểu số đã có đường giao thông được đầu tư nâng cấp, cải tạo, xây dựng mới
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</si>
</sst>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0.0"/>
  </numFmts>
  <fonts count="14" x14ac:knownFonts="1">
    <font>
      <sz val="12"/>
      <color theme="1"/>
      <name val="Times New Roman"/>
      <family val="2"/>
      <charset val="163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Times New Roman"/>
      <family val="2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3"/>
      <color theme="1"/>
      <name val="Times New Roman"/>
      <family val="1"/>
    </font>
    <font>
      <b/>
      <i/>
      <sz val="13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vertical="center" wrapText="1"/>
    </xf>
    <xf numFmtId="0" fontId="3" fillId="0" borderId="0" xfId="0" applyFont="1"/>
    <xf numFmtId="0" fontId="7" fillId="0" borderId="0" xfId="0" applyFont="1"/>
    <xf numFmtId="0" fontId="10" fillId="0" borderId="0" xfId="0" applyFont="1"/>
    <xf numFmtId="1" fontId="2" fillId="2" borderId="0" xfId="0" applyNumberFormat="1" applyFont="1" applyFill="1" applyAlignment="1">
      <alignment vertical="center" wrapText="1"/>
    </xf>
    <xf numFmtId="1" fontId="3" fillId="0" borderId="0" xfId="0" applyNumberFormat="1" applyFont="1"/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/>
    </xf>
    <xf numFmtId="0" fontId="8" fillId="2" borderId="3" xfId="0" applyFont="1" applyFill="1" applyBorder="1" applyAlignment="1">
      <alignment horizontal="right" vertical="center" wrapText="1"/>
    </xf>
    <xf numFmtId="165" fontId="8" fillId="2" borderId="3" xfId="0" applyNumberFormat="1" applyFont="1" applyFill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left" vertical="center"/>
    </xf>
    <xf numFmtId="0" fontId="8" fillId="0" borderId="3" xfId="0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7" fillId="0" borderId="3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4" xfId="0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0" fontId="8" fillId="2" borderId="2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8" fillId="2" borderId="2" xfId="0" applyNumberFormat="1" applyFont="1" applyFill="1" applyBorder="1" applyAlignment="1">
      <alignment horizontal="right" vertical="center" wrapText="1"/>
    </xf>
  </cellXfs>
  <cellStyles count="8">
    <cellStyle name="Comma 2" xfId="7"/>
    <cellStyle name="Comma 3" xfId="2"/>
    <cellStyle name="Normal" xfId="0" builtinId="0"/>
    <cellStyle name="Normal 2" xfId="4"/>
    <cellStyle name="Normal 2 2" xfId="3"/>
    <cellStyle name="Normal 3" xfId="1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H4" sqref="H4"/>
    </sheetView>
  </sheetViews>
  <sheetFormatPr defaultRowHeight="16.5" x14ac:dyDescent="0.25"/>
  <cols>
    <col min="1" max="1" width="25.75" style="2" customWidth="1"/>
    <col min="2" max="2" width="19.5" style="2" customWidth="1"/>
    <col min="3" max="3" width="20.5" style="2" customWidth="1"/>
    <col min="4" max="4" width="21" style="6" customWidth="1"/>
    <col min="5" max="16384" width="9" style="2"/>
  </cols>
  <sheetData>
    <row r="1" spans="1:4" ht="124.5" customHeight="1" x14ac:dyDescent="0.25">
      <c r="A1" s="1" t="s">
        <v>51</v>
      </c>
      <c r="B1" s="34" t="s">
        <v>56</v>
      </c>
      <c r="C1" s="34"/>
      <c r="D1" s="5" t="s">
        <v>4</v>
      </c>
    </row>
    <row r="2" spans="1:4" ht="107.25" customHeight="1" x14ac:dyDescent="0.25">
      <c r="A2" s="33"/>
      <c r="B2" s="33" t="s">
        <v>52</v>
      </c>
      <c r="C2" s="33" t="s">
        <v>53</v>
      </c>
      <c r="D2" s="7" t="s">
        <v>0</v>
      </c>
    </row>
    <row r="3" spans="1:4" hidden="1" x14ac:dyDescent="0.25">
      <c r="A3" s="33"/>
      <c r="B3" s="33"/>
      <c r="C3" s="33"/>
      <c r="D3" s="7" t="s">
        <v>1</v>
      </c>
    </row>
    <row r="4" spans="1:4" ht="19.5" customHeight="1" x14ac:dyDescent="0.25">
      <c r="A4" s="8" t="s">
        <v>2</v>
      </c>
      <c r="B4" s="8">
        <v>1</v>
      </c>
      <c r="C4" s="8">
        <v>2</v>
      </c>
      <c r="D4" s="9">
        <v>3</v>
      </c>
    </row>
    <row r="5" spans="1:4" s="4" customFormat="1" ht="19.5" customHeight="1" x14ac:dyDescent="0.25">
      <c r="A5" s="12" t="s">
        <v>3</v>
      </c>
      <c r="B5" s="31">
        <f>B6+B21+B30+B40+B44+B49</f>
        <v>123</v>
      </c>
      <c r="C5" s="31">
        <f>C6+C21+C30+C40+C44+C49</f>
        <v>28</v>
      </c>
      <c r="D5" s="36">
        <f>(C5/B5)*100</f>
        <v>22.76422764227642</v>
      </c>
    </row>
    <row r="6" spans="1:4" s="4" customFormat="1" ht="19.5" customHeight="1" x14ac:dyDescent="0.25">
      <c r="A6" s="13" t="s">
        <v>21</v>
      </c>
      <c r="B6" s="14">
        <f>SUM(B7:B20)</f>
        <v>47</v>
      </c>
      <c r="C6" s="14">
        <f>SUM(C7:C20)</f>
        <v>9</v>
      </c>
      <c r="D6" s="15">
        <f>(C6/B6)*100</f>
        <v>19.148936170212767</v>
      </c>
    </row>
    <row r="7" spans="1:4" s="3" customFormat="1" ht="19.5" customHeight="1" x14ac:dyDescent="0.25">
      <c r="A7" s="16" t="s">
        <v>22</v>
      </c>
      <c r="B7" s="17">
        <v>7</v>
      </c>
      <c r="C7" s="17">
        <v>1</v>
      </c>
      <c r="D7" s="18">
        <f>(C7/B7)*100</f>
        <v>14.285714285714285</v>
      </c>
    </row>
    <row r="8" spans="1:4" s="3" customFormat="1" ht="19.5" customHeight="1" x14ac:dyDescent="0.25">
      <c r="A8" s="16" t="s">
        <v>23</v>
      </c>
      <c r="B8" s="17">
        <v>4</v>
      </c>
      <c r="C8" s="17">
        <v>1</v>
      </c>
      <c r="D8" s="18">
        <f t="shared" ref="D8:D20" si="0">(C8/B8)*100</f>
        <v>25</v>
      </c>
    </row>
    <row r="9" spans="1:4" s="3" customFormat="1" ht="19.5" customHeight="1" x14ac:dyDescent="0.25">
      <c r="A9" s="16" t="s">
        <v>24</v>
      </c>
      <c r="B9" s="17">
        <v>4</v>
      </c>
      <c r="C9" s="17">
        <v>0</v>
      </c>
      <c r="D9" s="18">
        <f t="shared" si="0"/>
        <v>0</v>
      </c>
    </row>
    <row r="10" spans="1:4" s="3" customFormat="1" ht="19.5" customHeight="1" x14ac:dyDescent="0.25">
      <c r="A10" s="16" t="s">
        <v>25</v>
      </c>
      <c r="B10" s="17">
        <v>3</v>
      </c>
      <c r="C10" s="17">
        <v>0</v>
      </c>
      <c r="D10" s="18">
        <f t="shared" si="0"/>
        <v>0</v>
      </c>
    </row>
    <row r="11" spans="1:4" s="3" customFormat="1" ht="19.5" customHeight="1" x14ac:dyDescent="0.25">
      <c r="A11" s="19" t="s">
        <v>26</v>
      </c>
      <c r="B11" s="17">
        <v>2</v>
      </c>
      <c r="C11" s="17">
        <v>0</v>
      </c>
      <c r="D11" s="18">
        <f t="shared" si="0"/>
        <v>0</v>
      </c>
    </row>
    <row r="12" spans="1:4" s="3" customFormat="1" ht="19.5" customHeight="1" x14ac:dyDescent="0.25">
      <c r="A12" s="16" t="s">
        <v>27</v>
      </c>
      <c r="B12" s="17">
        <v>2</v>
      </c>
      <c r="C12" s="17">
        <v>0</v>
      </c>
      <c r="D12" s="18">
        <f t="shared" si="0"/>
        <v>0</v>
      </c>
    </row>
    <row r="13" spans="1:4" s="3" customFormat="1" ht="19.5" customHeight="1" x14ac:dyDescent="0.25">
      <c r="A13" s="16" t="s">
        <v>28</v>
      </c>
      <c r="B13" s="17">
        <v>2</v>
      </c>
      <c r="C13" s="17">
        <v>1</v>
      </c>
      <c r="D13" s="18">
        <f t="shared" si="0"/>
        <v>50</v>
      </c>
    </row>
    <row r="14" spans="1:4" s="3" customFormat="1" ht="19.5" customHeight="1" x14ac:dyDescent="0.25">
      <c r="A14" s="16" t="s">
        <v>29</v>
      </c>
      <c r="B14" s="17">
        <v>2</v>
      </c>
      <c r="C14" s="17">
        <v>1</v>
      </c>
      <c r="D14" s="18">
        <f t="shared" si="0"/>
        <v>50</v>
      </c>
    </row>
    <row r="15" spans="1:4" s="3" customFormat="1" ht="19.5" customHeight="1" x14ac:dyDescent="0.25">
      <c r="A15" s="16" t="s">
        <v>30</v>
      </c>
      <c r="B15" s="17">
        <v>4</v>
      </c>
      <c r="C15" s="17">
        <v>1</v>
      </c>
      <c r="D15" s="18">
        <f t="shared" si="0"/>
        <v>25</v>
      </c>
    </row>
    <row r="16" spans="1:4" s="3" customFormat="1" ht="19.5" customHeight="1" x14ac:dyDescent="0.25">
      <c r="A16" s="16" t="s">
        <v>31</v>
      </c>
      <c r="B16" s="17">
        <v>3</v>
      </c>
      <c r="C16" s="17"/>
      <c r="D16" s="18">
        <f t="shared" si="0"/>
        <v>0</v>
      </c>
    </row>
    <row r="17" spans="1:4" s="3" customFormat="1" ht="19.5" customHeight="1" x14ac:dyDescent="0.25">
      <c r="A17" s="16" t="s">
        <v>32</v>
      </c>
      <c r="B17" s="17">
        <v>3</v>
      </c>
      <c r="C17" s="17">
        <v>1</v>
      </c>
      <c r="D17" s="18">
        <f t="shared" si="0"/>
        <v>33.333333333333329</v>
      </c>
    </row>
    <row r="18" spans="1:4" s="3" customFormat="1" ht="19.5" customHeight="1" x14ac:dyDescent="0.25">
      <c r="A18" s="16" t="s">
        <v>33</v>
      </c>
      <c r="B18" s="17">
        <v>4</v>
      </c>
      <c r="C18" s="17">
        <v>1</v>
      </c>
      <c r="D18" s="18">
        <f t="shared" si="0"/>
        <v>25</v>
      </c>
    </row>
    <row r="19" spans="1:4" s="3" customFormat="1" ht="19.5" customHeight="1" x14ac:dyDescent="0.25">
      <c r="A19" s="16" t="s">
        <v>34</v>
      </c>
      <c r="B19" s="17">
        <v>3</v>
      </c>
      <c r="C19" s="17"/>
      <c r="D19" s="18">
        <f t="shared" si="0"/>
        <v>0</v>
      </c>
    </row>
    <row r="20" spans="1:4" s="3" customFormat="1" ht="19.5" customHeight="1" x14ac:dyDescent="0.25">
      <c r="A20" s="16" t="s">
        <v>35</v>
      </c>
      <c r="B20" s="17">
        <v>4</v>
      </c>
      <c r="C20" s="17">
        <v>2</v>
      </c>
      <c r="D20" s="18">
        <f t="shared" si="0"/>
        <v>50</v>
      </c>
    </row>
    <row r="21" spans="1:4" s="4" customFormat="1" ht="19.5" customHeight="1" x14ac:dyDescent="0.25">
      <c r="A21" s="13" t="s">
        <v>50</v>
      </c>
      <c r="B21" s="20">
        <f>SUM(B22:B29)</f>
        <v>31</v>
      </c>
      <c r="C21" s="20">
        <f>SUM(C22:C29)</f>
        <v>3</v>
      </c>
      <c r="D21" s="21">
        <f>(C21/B21)*100</f>
        <v>9.67741935483871</v>
      </c>
    </row>
    <row r="22" spans="1:4" s="3" customFormat="1" ht="23.25" customHeight="1" x14ac:dyDescent="0.25">
      <c r="A22" s="22" t="s">
        <v>5</v>
      </c>
      <c r="B22" s="23">
        <v>4</v>
      </c>
      <c r="C22" s="23">
        <v>0</v>
      </c>
      <c r="D22" s="24">
        <f>(C22/B22)*100</f>
        <v>0</v>
      </c>
    </row>
    <row r="23" spans="1:4" s="3" customFormat="1" ht="22.5" customHeight="1" x14ac:dyDescent="0.25">
      <c r="A23" s="16" t="s">
        <v>6</v>
      </c>
      <c r="B23" s="23">
        <v>4</v>
      </c>
      <c r="C23" s="23">
        <v>1</v>
      </c>
      <c r="D23" s="24">
        <f t="shared" ref="D23:D29" si="1">(C23/B23)*100</f>
        <v>25</v>
      </c>
    </row>
    <row r="24" spans="1:4" s="3" customFormat="1" ht="21.75" customHeight="1" x14ac:dyDescent="0.25">
      <c r="A24" s="16" t="s">
        <v>7</v>
      </c>
      <c r="B24" s="23">
        <v>4</v>
      </c>
      <c r="C24" s="23">
        <v>0</v>
      </c>
      <c r="D24" s="24">
        <f t="shared" si="1"/>
        <v>0</v>
      </c>
    </row>
    <row r="25" spans="1:4" s="3" customFormat="1" ht="21.75" customHeight="1" x14ac:dyDescent="0.25">
      <c r="A25" s="16" t="s">
        <v>8</v>
      </c>
      <c r="B25" s="23">
        <v>4</v>
      </c>
      <c r="C25" s="23">
        <v>1</v>
      </c>
      <c r="D25" s="24">
        <f t="shared" si="1"/>
        <v>25</v>
      </c>
    </row>
    <row r="26" spans="1:4" s="3" customFormat="1" ht="23.25" customHeight="1" x14ac:dyDescent="0.25">
      <c r="A26" s="16" t="s">
        <v>9</v>
      </c>
      <c r="B26" s="23">
        <v>3</v>
      </c>
      <c r="C26" s="23">
        <v>0</v>
      </c>
      <c r="D26" s="24">
        <f t="shared" si="1"/>
        <v>0</v>
      </c>
    </row>
    <row r="27" spans="1:4" s="3" customFormat="1" ht="21.75" customHeight="1" x14ac:dyDescent="0.25">
      <c r="A27" s="19" t="s">
        <v>10</v>
      </c>
      <c r="B27" s="23">
        <v>4</v>
      </c>
      <c r="C27" s="23">
        <v>0</v>
      </c>
      <c r="D27" s="24">
        <f t="shared" si="1"/>
        <v>0</v>
      </c>
    </row>
    <row r="28" spans="1:4" s="3" customFormat="1" ht="22.5" customHeight="1" x14ac:dyDescent="0.25">
      <c r="A28" s="16" t="s">
        <v>11</v>
      </c>
      <c r="B28" s="23">
        <v>3</v>
      </c>
      <c r="C28" s="23">
        <v>1</v>
      </c>
      <c r="D28" s="24">
        <f t="shared" si="1"/>
        <v>33.333333333333329</v>
      </c>
    </row>
    <row r="29" spans="1:4" s="3" customFormat="1" ht="22.5" customHeight="1" x14ac:dyDescent="0.25">
      <c r="A29" s="19" t="s">
        <v>12</v>
      </c>
      <c r="B29" s="23">
        <v>5</v>
      </c>
      <c r="C29" s="23">
        <v>0</v>
      </c>
      <c r="D29" s="24">
        <f t="shared" si="1"/>
        <v>0</v>
      </c>
    </row>
    <row r="30" spans="1:4" s="4" customFormat="1" ht="19.5" customHeight="1" x14ac:dyDescent="0.25">
      <c r="A30" s="25" t="s">
        <v>36</v>
      </c>
      <c r="B30" s="20">
        <f>SUM(B31:B39)</f>
        <v>14</v>
      </c>
      <c r="C30" s="20">
        <f>SUM(C31:C39)</f>
        <v>12</v>
      </c>
      <c r="D30" s="21">
        <f>(C30/B30)*100</f>
        <v>85.714285714285708</v>
      </c>
    </row>
    <row r="31" spans="1:4" s="3" customFormat="1" ht="19.5" customHeight="1" x14ac:dyDescent="0.25">
      <c r="A31" s="19" t="s">
        <v>37</v>
      </c>
      <c r="B31" s="23">
        <v>2</v>
      </c>
      <c r="C31" s="23">
        <v>2</v>
      </c>
      <c r="D31" s="24">
        <f>(C31/B31)*100</f>
        <v>100</v>
      </c>
    </row>
    <row r="32" spans="1:4" s="3" customFormat="1" ht="19.5" customHeight="1" x14ac:dyDescent="0.25">
      <c r="A32" s="19" t="s">
        <v>38</v>
      </c>
      <c r="B32" s="23">
        <v>2</v>
      </c>
      <c r="C32" s="23">
        <v>2</v>
      </c>
      <c r="D32" s="24">
        <f t="shared" ref="D32:D39" si="2">(C32/B32)*100</f>
        <v>100</v>
      </c>
    </row>
    <row r="33" spans="1:4" s="3" customFormat="1" ht="19.5" customHeight="1" x14ac:dyDescent="0.25">
      <c r="A33" s="19" t="s">
        <v>39</v>
      </c>
      <c r="B33" s="23">
        <v>1</v>
      </c>
      <c r="C33" s="23">
        <v>1</v>
      </c>
      <c r="D33" s="24">
        <f t="shared" si="2"/>
        <v>100</v>
      </c>
    </row>
    <row r="34" spans="1:4" s="3" customFormat="1" ht="19.5" customHeight="1" x14ac:dyDescent="0.25">
      <c r="A34" s="19" t="s">
        <v>40</v>
      </c>
      <c r="B34" s="23">
        <v>3</v>
      </c>
      <c r="C34" s="23">
        <v>2</v>
      </c>
      <c r="D34" s="24">
        <f t="shared" si="2"/>
        <v>66.666666666666657</v>
      </c>
    </row>
    <row r="35" spans="1:4" s="3" customFormat="1" ht="19.5" customHeight="1" x14ac:dyDescent="0.25">
      <c r="A35" s="19" t="s">
        <v>41</v>
      </c>
      <c r="B35" s="23">
        <v>1</v>
      </c>
      <c r="C35" s="23">
        <v>1</v>
      </c>
      <c r="D35" s="24">
        <f t="shared" si="2"/>
        <v>100</v>
      </c>
    </row>
    <row r="36" spans="1:4" s="3" customFormat="1" ht="19.5" customHeight="1" x14ac:dyDescent="0.25">
      <c r="A36" s="19" t="s">
        <v>42</v>
      </c>
      <c r="B36" s="23">
        <v>2</v>
      </c>
      <c r="C36" s="23">
        <v>1</v>
      </c>
      <c r="D36" s="24">
        <f t="shared" si="2"/>
        <v>50</v>
      </c>
    </row>
    <row r="37" spans="1:4" s="3" customFormat="1" ht="19.5" customHeight="1" x14ac:dyDescent="0.25">
      <c r="A37" s="19" t="s">
        <v>43</v>
      </c>
      <c r="B37" s="23">
        <v>1</v>
      </c>
      <c r="C37" s="23">
        <v>1</v>
      </c>
      <c r="D37" s="24">
        <f t="shared" si="2"/>
        <v>100</v>
      </c>
    </row>
    <row r="38" spans="1:4" s="3" customFormat="1" ht="19.5" customHeight="1" x14ac:dyDescent="0.25">
      <c r="A38" s="19" t="s">
        <v>44</v>
      </c>
      <c r="B38" s="23">
        <v>1</v>
      </c>
      <c r="C38" s="23">
        <v>1</v>
      </c>
      <c r="D38" s="24">
        <f t="shared" si="2"/>
        <v>100</v>
      </c>
    </row>
    <row r="39" spans="1:4" s="3" customFormat="1" ht="19.5" customHeight="1" x14ac:dyDescent="0.25">
      <c r="A39" s="19" t="s">
        <v>45</v>
      </c>
      <c r="B39" s="23">
        <v>1</v>
      </c>
      <c r="C39" s="23">
        <v>1</v>
      </c>
      <c r="D39" s="24">
        <f t="shared" si="2"/>
        <v>100</v>
      </c>
    </row>
    <row r="40" spans="1:4" s="4" customFormat="1" ht="19.5" customHeight="1" x14ac:dyDescent="0.25">
      <c r="A40" s="26" t="s">
        <v>46</v>
      </c>
      <c r="B40" s="20">
        <f>SUM(B41:B43)</f>
        <v>6</v>
      </c>
      <c r="C40" s="20">
        <f>SUM(C41:C43)</f>
        <v>2</v>
      </c>
      <c r="D40" s="21">
        <f t="shared" ref="D40:D45" si="3">(C40/B40)*100</f>
        <v>33.333333333333329</v>
      </c>
    </row>
    <row r="41" spans="1:4" ht="19.5" customHeight="1" x14ac:dyDescent="0.25">
      <c r="A41" s="19" t="s">
        <v>47</v>
      </c>
      <c r="B41" s="23">
        <v>1</v>
      </c>
      <c r="C41" s="23">
        <v>0</v>
      </c>
      <c r="D41" s="24">
        <f t="shared" si="3"/>
        <v>0</v>
      </c>
    </row>
    <row r="42" spans="1:4" ht="19.5" customHeight="1" x14ac:dyDescent="0.25">
      <c r="A42" s="19" t="s">
        <v>48</v>
      </c>
      <c r="B42" s="23">
        <v>1</v>
      </c>
      <c r="C42" s="23">
        <v>1</v>
      </c>
      <c r="D42" s="24">
        <f t="shared" si="3"/>
        <v>100</v>
      </c>
    </row>
    <row r="43" spans="1:4" ht="19.5" customHeight="1" x14ac:dyDescent="0.25">
      <c r="A43" s="19" t="s">
        <v>49</v>
      </c>
      <c r="B43" s="23">
        <v>4</v>
      </c>
      <c r="C43" s="23">
        <v>1</v>
      </c>
      <c r="D43" s="24">
        <f t="shared" si="3"/>
        <v>25</v>
      </c>
    </row>
    <row r="44" spans="1:4" s="4" customFormat="1" ht="19.5" customHeight="1" x14ac:dyDescent="0.25">
      <c r="A44" s="26" t="s">
        <v>13</v>
      </c>
      <c r="B44" s="20">
        <f>SUM(B45:B48)</f>
        <v>23</v>
      </c>
      <c r="C44" s="20">
        <f>SUM(C45:C48)</f>
        <v>2</v>
      </c>
      <c r="D44" s="21">
        <f t="shared" si="3"/>
        <v>8.695652173913043</v>
      </c>
    </row>
    <row r="45" spans="1:4" ht="19.5" customHeight="1" x14ac:dyDescent="0.25">
      <c r="A45" s="27" t="s">
        <v>14</v>
      </c>
      <c r="B45" s="23">
        <v>5</v>
      </c>
      <c r="C45" s="23">
        <v>0</v>
      </c>
      <c r="D45" s="24">
        <f t="shared" si="3"/>
        <v>0</v>
      </c>
    </row>
    <row r="46" spans="1:4" ht="19.5" customHeight="1" x14ac:dyDescent="0.25">
      <c r="A46" s="16" t="s">
        <v>15</v>
      </c>
      <c r="B46" s="23">
        <v>7</v>
      </c>
      <c r="C46" s="23">
        <v>1</v>
      </c>
      <c r="D46" s="24">
        <f t="shared" ref="D46:D48" si="4">(C46/B46)*100</f>
        <v>14.285714285714285</v>
      </c>
    </row>
    <row r="47" spans="1:4" ht="19.5" customHeight="1" x14ac:dyDescent="0.25">
      <c r="A47" s="16" t="s">
        <v>16</v>
      </c>
      <c r="B47" s="23">
        <v>7</v>
      </c>
      <c r="C47" s="23">
        <v>0</v>
      </c>
      <c r="D47" s="24">
        <f t="shared" si="4"/>
        <v>0</v>
      </c>
    </row>
    <row r="48" spans="1:4" ht="19.5" customHeight="1" x14ac:dyDescent="0.25">
      <c r="A48" s="16" t="s">
        <v>17</v>
      </c>
      <c r="B48" s="23">
        <v>4</v>
      </c>
      <c r="C48" s="23">
        <v>1</v>
      </c>
      <c r="D48" s="24">
        <f t="shared" si="4"/>
        <v>25</v>
      </c>
    </row>
    <row r="49" spans="1:4" s="4" customFormat="1" ht="19.5" customHeight="1" x14ac:dyDescent="0.25">
      <c r="A49" s="13" t="s">
        <v>18</v>
      </c>
      <c r="B49" s="20">
        <f>B50+B51</f>
        <v>2</v>
      </c>
      <c r="C49" s="20">
        <v>0</v>
      </c>
      <c r="D49" s="21">
        <v>0</v>
      </c>
    </row>
    <row r="50" spans="1:4" ht="19.5" customHeight="1" x14ac:dyDescent="0.25">
      <c r="A50" s="16" t="s">
        <v>19</v>
      </c>
      <c r="B50" s="23">
        <v>1</v>
      </c>
      <c r="C50" s="23">
        <v>0</v>
      </c>
      <c r="D50" s="24">
        <v>0</v>
      </c>
    </row>
    <row r="51" spans="1:4" ht="19.5" customHeight="1" x14ac:dyDescent="0.25">
      <c r="A51" s="28" t="s">
        <v>20</v>
      </c>
      <c r="B51" s="29">
        <v>1</v>
      </c>
      <c r="C51" s="29">
        <v>0</v>
      </c>
      <c r="D51" s="30">
        <v>0</v>
      </c>
    </row>
    <row r="53" spans="1:4" x14ac:dyDescent="0.25">
      <c r="A53" s="35" t="s">
        <v>54</v>
      </c>
      <c r="B53" s="35"/>
    </row>
    <row r="54" spans="1:4" x14ac:dyDescent="0.25">
      <c r="A54" s="10"/>
      <c r="B54" s="10"/>
    </row>
    <row r="55" spans="1:4" x14ac:dyDescent="0.25">
      <c r="A55" s="10"/>
      <c r="B55" s="10"/>
    </row>
    <row r="56" spans="1:4" x14ac:dyDescent="0.25">
      <c r="A56" s="10"/>
      <c r="B56" s="10"/>
    </row>
    <row r="57" spans="1:4" x14ac:dyDescent="0.25">
      <c r="A57"/>
      <c r="B57" s="11"/>
    </row>
    <row r="58" spans="1:4" x14ac:dyDescent="0.25">
      <c r="A58" s="32" t="s">
        <v>55</v>
      </c>
      <c r="B58" s="32"/>
    </row>
  </sheetData>
  <mergeCells count="6">
    <mergeCell ref="A58:B58"/>
    <mergeCell ref="A2:A3"/>
    <mergeCell ref="B2:B3"/>
    <mergeCell ref="C2:C3"/>
    <mergeCell ref="B1:C1"/>
    <mergeCell ref="A53:B53"/>
  </mergeCells>
  <printOptions horizontalCentered="1"/>
  <pageMargins left="0.31496062992125984" right="0.31496062992125984" top="0.55118110236220474" bottom="0.35433070866141736" header="0.51181102362204722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Sheet1!chuong_pl_6</vt:lpstr>
      <vt:lpstr>Sheet1!chuong_pl_6_name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andongnhi</dc:creator>
  <cp:lastModifiedBy>andongnhi</cp:lastModifiedBy>
  <cp:lastPrinted>2019-03-14T09:13:13Z</cp:lastPrinted>
  <dcterms:created xsi:type="dcterms:W3CDTF">2019-03-11T04:24:45Z</dcterms:created>
  <dcterms:modified xsi:type="dcterms:W3CDTF">2019-03-15T00:02:08Z</dcterms:modified>
</cp:coreProperties>
</file>